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xr:revisionPtr revIDLastSave="0" documentId="13_ncr:1_{3CB419EC-6C40-4376-92F5-D33138DB377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unctionality Req" sheetId="5" r:id="rId1"/>
    <sheet name="Hardware &amp; Network" sheetId="2" r:id="rId2"/>
    <sheet name="Demo Questions" sheetId="3" r:id="rId3"/>
    <sheet name="Vendor Support" sheetId="4" r:id="rId4"/>
  </sheets>
  <definedNames>
    <definedName name="_xlnm.Print_Area" localSheetId="2">'Demo Questions'!$A$1:$C$23</definedName>
    <definedName name="_xlnm.Print_Area" localSheetId="0">'Functionality Req'!$A$1:$P$44</definedName>
    <definedName name="_xlnm.Print_Area" localSheetId="1">'Hardware &amp; Network'!$A$1:$G$25</definedName>
    <definedName name="_xlnm.Print_Area" localSheetId="3">'Vendor Support'!$A$1:$I$45</definedName>
    <definedName name="_xlnm.Print_Titles" localSheetId="0">'Functionality Req'!$2:$7</definedName>
    <definedName name="_xlnm.Print_Titles" localSheetId="3">'Vendor Support'!$2:$3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5" l="1"/>
  <c r="J41" i="5" s="1"/>
  <c r="G39" i="5"/>
  <c r="L39" i="5" s="1"/>
  <c r="G36" i="5"/>
  <c r="N36" i="5" s="1"/>
  <c r="G34" i="5"/>
  <c r="N34" i="5" s="1"/>
  <c r="G31" i="5"/>
  <c r="L31" i="5" s="1"/>
  <c r="G29" i="5"/>
  <c r="L29" i="5" s="1"/>
  <c r="G27" i="5"/>
  <c r="P27" i="5" s="1"/>
  <c r="G25" i="5"/>
  <c r="N25" i="5" s="1"/>
  <c r="G21" i="5"/>
  <c r="P21" i="5" s="1"/>
  <c r="G19" i="5"/>
  <c r="N19" i="5" s="1"/>
  <c r="G17" i="5"/>
  <c r="L17" i="5" s="1"/>
  <c r="G15" i="5"/>
  <c r="N15" i="5" s="1"/>
  <c r="G11" i="5"/>
  <c r="J11" i="5" s="1"/>
  <c r="U35" i="5"/>
  <c r="G9" i="5"/>
  <c r="L9" i="5" s="1"/>
  <c r="N41" i="5" l="1"/>
  <c r="P25" i="5"/>
  <c r="J25" i="5"/>
  <c r="J19" i="5"/>
  <c r="P19" i="5"/>
  <c r="L19" i="5"/>
  <c r="P34" i="5"/>
  <c r="L25" i="5"/>
  <c r="L34" i="5"/>
  <c r="P36" i="5"/>
  <c r="L36" i="5"/>
  <c r="N39" i="5"/>
  <c r="P31" i="5"/>
  <c r="P39" i="5"/>
  <c r="J34" i="5"/>
  <c r="N29" i="5"/>
  <c r="P29" i="5"/>
  <c r="J27" i="5"/>
  <c r="J29" i="5"/>
  <c r="P41" i="5"/>
  <c r="J36" i="5"/>
  <c r="N31" i="5"/>
  <c r="L41" i="5"/>
  <c r="J39" i="5"/>
  <c r="J31" i="5"/>
  <c r="N27" i="5"/>
  <c r="L27" i="5"/>
  <c r="J21" i="5"/>
  <c r="N21" i="5"/>
  <c r="L21" i="5"/>
  <c r="J17" i="5"/>
  <c r="P17" i="5"/>
  <c r="N17" i="5"/>
  <c r="L15" i="5"/>
  <c r="J15" i="5"/>
  <c r="P15" i="5"/>
  <c r="P9" i="5"/>
  <c r="N9" i="5"/>
  <c r="P11" i="5"/>
  <c r="N11" i="5"/>
  <c r="L11" i="5"/>
  <c r="J9" i="5"/>
  <c r="P44" i="5" l="1"/>
  <c r="L44" i="5"/>
  <c r="J44" i="5"/>
  <c r="N4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Tuersley</author>
  </authors>
  <commentList>
    <comment ref="F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HIGH = "Must Have" functionality; cant run our business without it
MEDUIM = "Nice to Have"; would like this capability, but not absolutely necessary
LOW = "Not needed"; we can operate effectively and efficiently without it</t>
        </r>
      </text>
    </comment>
  </commentList>
</comments>
</file>

<file path=xl/sharedStrings.xml><?xml version="1.0" encoding="utf-8"?>
<sst xmlns="http://schemas.openxmlformats.org/spreadsheetml/2006/main" count="84" uniqueCount="74">
  <si>
    <t>REQUIREMENT</t>
  </si>
  <si>
    <t xml:space="preserve">PROCESS  </t>
  </si>
  <si>
    <t>Ongoing focus on software improvements and enhancements</t>
  </si>
  <si>
    <t>Available hours for Tech Support</t>
  </si>
  <si>
    <t>Training  -  What is available</t>
  </si>
  <si>
    <t>US</t>
  </si>
  <si>
    <t>Global</t>
  </si>
  <si>
    <t>RATING</t>
  </si>
  <si>
    <t>VALUE</t>
  </si>
  <si>
    <t>VENDOR  #1</t>
  </si>
  <si>
    <t>SCORE</t>
  </si>
  <si>
    <t>VENDOR  #2</t>
  </si>
  <si>
    <t>VENDOR  #3</t>
  </si>
  <si>
    <t>VENDOR  #4</t>
  </si>
  <si>
    <t>VENDOR #1</t>
  </si>
  <si>
    <t>VENDOR #2</t>
  </si>
  <si>
    <t>VENDOR #3</t>
  </si>
  <si>
    <t>VENDOR #4</t>
  </si>
  <si>
    <t>Operations</t>
  </si>
  <si>
    <t>Job Costing</t>
  </si>
  <si>
    <t>Sales &amp; Marketing</t>
  </si>
  <si>
    <t>Programs</t>
  </si>
  <si>
    <t>Inventory</t>
  </si>
  <si>
    <t>Contact Management</t>
  </si>
  <si>
    <t>Lead Tracking</t>
  </si>
  <si>
    <t>Sales Activity</t>
  </si>
  <si>
    <t>Customer Records</t>
  </si>
  <si>
    <t>Accounting &amp; Finance</t>
  </si>
  <si>
    <t>How many users are there?</t>
  </si>
  <si>
    <t>How long should it take to learn to effectively use your software?</t>
  </si>
  <si>
    <t>How many different groups will you train at start-up?</t>
  </si>
  <si>
    <t>How many users can attend?</t>
  </si>
  <si>
    <t>Is there "advanced training" available?</t>
  </si>
  <si>
    <t>How many times per year is standard training available?</t>
  </si>
  <si>
    <t>Response time on Email and Phone support?</t>
  </si>
  <si>
    <t>Time zones?</t>
  </si>
  <si>
    <t>Are revisions / new version upgrades included in purchase price?</t>
  </si>
  <si>
    <t xml:space="preserve">Output &amp; Reports  </t>
  </si>
  <si>
    <t>4 = Fully Meets (requirements),   2 = Partially Meets,   0 = Does Not Meet</t>
  </si>
  <si>
    <t>VENDOR SCORING</t>
  </si>
  <si>
    <t>H=5, M=3, L=1</t>
  </si>
  <si>
    <t>FUNCTIONALITY  REQUIREMENTS</t>
  </si>
  <si>
    <t>RATING VALUES</t>
  </si>
  <si>
    <t>WEIGHT FACTOR</t>
  </si>
  <si>
    <t>Rating</t>
  </si>
  <si>
    <t>Value</t>
  </si>
  <si>
    <t>H</t>
  </si>
  <si>
    <t>L</t>
  </si>
  <si>
    <t>M</t>
  </si>
  <si>
    <t>Software Selection Process</t>
  </si>
  <si>
    <t>Ability to create custom reports -  define data elements to be included, define organization of the data, time periods covered, etc.</t>
  </si>
  <si>
    <t>Hardware and Networking Requirements</t>
  </si>
  <si>
    <t>Questions for Vendors During Product Demos</t>
  </si>
  <si>
    <t>Vendor Support and Ongoing Development</t>
  </si>
  <si>
    <t>What weaknesses in your software are you currently working to address?</t>
  </si>
  <si>
    <t>How often do customer recommendations get implemented into the software?</t>
  </si>
  <si>
    <t>Are there customer support forums / user groups?</t>
  </si>
  <si>
    <t>How often are there software revisions?</t>
  </si>
  <si>
    <t>How often are there new software versions?</t>
  </si>
  <si>
    <t>Data entry cells</t>
  </si>
  <si>
    <t>ssp123</t>
  </si>
  <si>
    <t>Fill in your questions below</t>
  </si>
  <si>
    <t>Integration with desired accounting package</t>
  </si>
  <si>
    <t>Financial data synced from accounting solution</t>
  </si>
  <si>
    <t>Are there minimum hardware (PC) requirements?</t>
  </si>
  <si>
    <t>Is there an optimized or preferred internet brower?</t>
  </si>
  <si>
    <t>Will onboarding training / support be included?</t>
  </si>
  <si>
    <t>What is the monthly (or yearly) fee?</t>
  </si>
  <si>
    <t>Per user, per company, or per file?</t>
  </si>
  <si>
    <t>Is there a list of users we can speak with?</t>
  </si>
  <si>
    <t>How do updates and upgrades affect existing software parameters / customized setups?</t>
  </si>
  <si>
    <t>Is it on-site or off-site or both?</t>
  </si>
  <si>
    <t>Job Tracking</t>
  </si>
  <si>
    <t>Equipment Tracking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</si>
</sst>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indexed="64"/>
      </top>
      <bottom/>
      <diagonal/>
    </border>
    <border>
      <left/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indexed="64"/>
      </top>
      <bottom/>
      <diagonal/>
    </border>
    <border>
      <left/>
      <right style="thin">
        <color auto="1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3" fillId="0" borderId="0" xfId="0" applyFont="1" applyAlignment="1"/>
    <xf numFmtId="0" fontId="9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 applyAlignment="1"/>
    <xf numFmtId="0" fontId="1" fillId="3" borderId="0" xfId="0" applyFont="1" applyFill="1"/>
    <xf numFmtId="0" fontId="4" fillId="3" borderId="0" xfId="0" applyFont="1" applyFill="1" applyAlignment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 applyBorder="1"/>
    <xf numFmtId="0" fontId="0" fillId="3" borderId="3" xfId="0" applyFill="1" applyBorder="1" applyAlignment="1">
      <alignment horizontal="center"/>
    </xf>
    <xf numFmtId="0" fontId="6" fillId="0" borderId="0" xfId="0" applyFont="1" applyAlignmen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2" fillId="3" borderId="5" xfId="0" applyFont="1" applyFill="1" applyBorder="1"/>
    <xf numFmtId="0" fontId="11" fillId="3" borderId="5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7" xfId="0" applyFill="1" applyBorder="1"/>
    <xf numFmtId="0" fontId="0" fillId="2" borderId="17" xfId="0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3" borderId="13" xfId="0" applyFill="1" applyBorder="1"/>
    <xf numFmtId="0" fontId="0" fillId="3" borderId="16" xfId="0" applyFill="1" applyBorder="1"/>
    <xf numFmtId="0" fontId="0" fillId="3" borderId="26" xfId="0" applyFill="1" applyBorder="1"/>
    <xf numFmtId="0" fontId="6" fillId="2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0" fillId="2" borderId="18" xfId="0" applyFill="1" applyBorder="1"/>
    <xf numFmtId="0" fontId="0" fillId="2" borderId="30" xfId="0" applyFill="1" applyBorder="1"/>
    <xf numFmtId="0" fontId="0" fillId="2" borderId="31" xfId="0" applyFill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/>
    <xf numFmtId="0" fontId="0" fillId="0" borderId="12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7" fillId="0" borderId="0" xfId="0" applyFont="1" applyAlignment="1">
      <alignment horizontal="center"/>
    </xf>
    <xf numFmtId="0" fontId="2" fillId="4" borderId="12" xfId="0" applyFont="1" applyFill="1" applyBorder="1" applyAlignment="1">
      <alignment horizontal="right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2" fillId="4" borderId="12" xfId="0" applyFont="1" applyFill="1" applyBorder="1" applyAlignment="1"/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 wrapText="1"/>
    </xf>
    <xf numFmtId="0" fontId="7" fillId="5" borderId="0" xfId="0" applyFont="1" applyFill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quotePrefix="1" applyFont="1"/>
    <xf numFmtId="0" fontId="0" fillId="6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6" borderId="22" xfId="0" applyFill="1" applyBorder="1" applyAlignment="1">
      <alignment horizontal="center" vertical="top"/>
    </xf>
    <xf numFmtId="0" fontId="0" fillId="4" borderId="22" xfId="0" applyFill="1" applyBorder="1" applyAlignment="1">
      <alignment horizontal="center" vertical="top"/>
    </xf>
    <xf numFmtId="0" fontId="0" fillId="4" borderId="13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13" xfId="0" applyFill="1" applyBorder="1" applyAlignment="1">
      <alignment horizontal="center" vertical="top"/>
    </xf>
    <xf numFmtId="0" fontId="0" fillId="5" borderId="0" xfId="0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horizontal="center"/>
    </xf>
    <xf numFmtId="0" fontId="0" fillId="6" borderId="22" xfId="0" applyFill="1" applyBorder="1" applyAlignment="1" applyProtection="1">
      <alignment horizontal="center"/>
    </xf>
    <xf numFmtId="0" fontId="7" fillId="5" borderId="0" xfId="0" applyFont="1" applyFill="1" applyBorder="1" applyProtection="1">
      <protection locked="0"/>
    </xf>
    <xf numFmtId="0" fontId="0" fillId="5" borderId="0" xfId="0" applyFill="1" applyBorder="1" applyProtection="1">
      <protection locked="0"/>
    </xf>
    <xf numFmtId="0" fontId="8" fillId="5" borderId="0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 wrapText="1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13" fillId="3" borderId="0" xfId="0" applyFont="1" applyFill="1" applyProtection="1">
      <protection locked="0"/>
    </xf>
    <xf numFmtId="0" fontId="0" fillId="4" borderId="13" xfId="0" applyFill="1" applyBorder="1"/>
    <xf numFmtId="0" fontId="0" fillId="4" borderId="30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0" fillId="4" borderId="0" xfId="0" applyFill="1" applyBorder="1" applyAlignment="1">
      <alignment horizontal="left"/>
    </xf>
    <xf numFmtId="0" fontId="7" fillId="4" borderId="0" xfId="0" applyFont="1" applyFill="1" applyBorder="1"/>
    <xf numFmtId="0" fontId="7" fillId="4" borderId="22" xfId="0" applyFont="1" applyFill="1" applyBorder="1" applyAlignment="1">
      <alignment vertical="top" wrapText="1"/>
    </xf>
    <xf numFmtId="0" fontId="0" fillId="4" borderId="0" xfId="0" applyFill="1"/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11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 horizontal="left" wrapText="1"/>
    </xf>
    <xf numFmtId="0" fontId="0" fillId="4" borderId="22" xfId="0" applyFill="1" applyBorder="1" applyAlignment="1">
      <alignment horizontal="left" wrapText="1"/>
    </xf>
    <xf numFmtId="0" fontId="0" fillId="4" borderId="30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7" fillId="4" borderId="0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30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7" fillId="4" borderId="0" xfId="0" applyFont="1" applyFill="1" applyBorder="1"/>
    <xf numFmtId="0" fontId="0" fillId="4" borderId="2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617855" cy="829469"/>
    <xdr:pic>
      <xdr:nvPicPr>
        <xdr:cNvPr id="3" name="Picture 2">
          <a:extLst>
            <a:ext uri="{FF2B5EF4-FFF2-40B4-BE49-F238E27FC236}">
              <a16:creationId xmlns:a16="http://schemas.microsoft.com/office/drawing/2014/main" id="{BEC2B16B-8E35-4CCB-801D-4969FB19D82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17855" cy="831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617855" cy="829469"/>
    <xdr:pic>
      <xdr:nvPicPr>
        <xdr:cNvPr id="3" name="Picture 2">
          <a:extLst>
            <a:ext uri="{FF2B5EF4-FFF2-40B4-BE49-F238E27FC236}">
              <a16:creationId xmlns:a16="http://schemas.microsoft.com/office/drawing/2014/main" id="{0908F878-29A7-4375-8443-FB9FF4CEE20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17855" cy="8294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617855" cy="829469"/>
    <xdr:pic>
      <xdr:nvPicPr>
        <xdr:cNvPr id="4" name="Picture 3">
          <a:extLst>
            <a:ext uri="{FF2B5EF4-FFF2-40B4-BE49-F238E27FC236}">
              <a16:creationId xmlns:a16="http://schemas.microsoft.com/office/drawing/2014/main" id="{B9C97BD6-32E4-4177-A80B-F7BFCB4804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17855" cy="8294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617855" cy="829469"/>
    <xdr:pic>
      <xdr:nvPicPr>
        <xdr:cNvPr id="3" name="Picture 2">
          <a:extLst>
            <a:ext uri="{FF2B5EF4-FFF2-40B4-BE49-F238E27FC236}">
              <a16:creationId xmlns:a16="http://schemas.microsoft.com/office/drawing/2014/main" id="{3872C7F1-D973-4F89-8849-606567B070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17855" cy="82946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5"/>
  <sheetViews>
    <sheetView showGridLines="0" tabSelected="1" topLeftCell="A2" zoomScaleNormal="100" workbookViewId="0">
      <selection activeCell="D9" sqref="D9"/>
    </sheetView>
  </sheetViews>
  <sheetFormatPr defaultRowHeight="12.5" x14ac:dyDescent="0.25"/>
  <cols>
    <col min="1" max="1" width="1" customWidth="1"/>
    <col min="2" max="2" width="22.26953125" style="2" customWidth="1"/>
    <col min="3" max="3" width="3.26953125" style="2" customWidth="1"/>
    <col min="4" max="4" width="74.26953125" customWidth="1"/>
    <col min="5" max="5" width="1.7265625" customWidth="1"/>
    <col min="6" max="7" width="10" style="2" customWidth="1"/>
    <col min="8" max="8" width="1.81640625" style="2" customWidth="1"/>
    <col min="9" max="9" width="11.54296875" style="2" customWidth="1"/>
    <col min="10" max="10" width="11.81640625" style="2" customWidth="1"/>
    <col min="11" max="11" width="11.54296875" style="2" customWidth="1"/>
    <col min="12" max="12" width="11.81640625" style="2" customWidth="1"/>
    <col min="13" max="13" width="11.54296875" style="2" customWidth="1"/>
    <col min="14" max="14" width="11.81640625" style="2" customWidth="1"/>
    <col min="15" max="15" width="11.54296875" style="2" customWidth="1"/>
    <col min="16" max="16" width="11.81640625" style="2" customWidth="1"/>
    <col min="17" max="17" width="9.1796875" customWidth="1"/>
    <col min="18" max="19" width="9.1796875" hidden="1" customWidth="1"/>
  </cols>
  <sheetData>
    <row r="1" spans="1:19" ht="66.75" customHeight="1" x14ac:dyDescent="0.35">
      <c r="A1" s="116" t="s">
        <v>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S1" s="85"/>
    </row>
    <row r="2" spans="1:19" s="1" customFormat="1" ht="15.75" customHeight="1" x14ac:dyDescent="0.4">
      <c r="B2" s="5"/>
      <c r="C2" s="5"/>
      <c r="D2" s="5"/>
      <c r="E2" s="5"/>
      <c r="F2" s="5"/>
      <c r="G2" s="5"/>
      <c r="H2" s="5"/>
      <c r="I2" s="5"/>
      <c r="J2" s="8"/>
      <c r="K2" s="9"/>
      <c r="L2" s="9"/>
      <c r="M2" s="9"/>
      <c r="N2" s="9"/>
      <c r="O2" s="9"/>
      <c r="P2" s="9"/>
    </row>
    <row r="3" spans="1:19" ht="18.75" customHeight="1" x14ac:dyDescent="0.35">
      <c r="C3" s="6"/>
      <c r="D3" s="18" t="s">
        <v>41</v>
      </c>
      <c r="E3" s="7"/>
      <c r="F3" s="121" t="s">
        <v>42</v>
      </c>
      <c r="G3" s="121"/>
      <c r="H3" s="19"/>
      <c r="I3" s="121" t="s">
        <v>39</v>
      </c>
      <c r="J3" s="121"/>
      <c r="K3" s="121"/>
      <c r="L3" s="121"/>
      <c r="M3" s="121"/>
      <c r="N3" s="121"/>
      <c r="O3" s="121"/>
      <c r="P3" s="121"/>
      <c r="R3" s="2" t="s">
        <v>44</v>
      </c>
      <c r="S3" s="2" t="s">
        <v>45</v>
      </c>
    </row>
    <row r="4" spans="1:19" s="1" customFormat="1" ht="18.75" customHeight="1" x14ac:dyDescent="0.35">
      <c r="B4" s="106" t="s">
        <v>60</v>
      </c>
      <c r="C4" s="10"/>
      <c r="D4" s="15"/>
      <c r="E4" s="10"/>
      <c r="F4" s="122" t="s">
        <v>40</v>
      </c>
      <c r="G4" s="122"/>
      <c r="H4" s="20"/>
      <c r="I4" s="123" t="s">
        <v>38</v>
      </c>
      <c r="J4" s="123"/>
      <c r="K4" s="123"/>
      <c r="L4" s="123"/>
      <c r="M4" s="123"/>
      <c r="N4" s="123"/>
      <c r="O4" s="123"/>
      <c r="P4" s="123"/>
      <c r="R4" s="71" t="s">
        <v>46</v>
      </c>
      <c r="S4" s="71">
        <v>5</v>
      </c>
    </row>
    <row r="5" spans="1:19" ht="13" thickBot="1" x14ac:dyDescent="0.3">
      <c r="B5" s="80" t="s">
        <v>59</v>
      </c>
      <c r="C5" s="6"/>
      <c r="D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R5" s="71" t="s">
        <v>47</v>
      </c>
      <c r="S5" s="2">
        <v>1</v>
      </c>
    </row>
    <row r="6" spans="1:19" ht="14.5" thickBot="1" x14ac:dyDescent="0.35">
      <c r="B6" s="6"/>
      <c r="C6" s="6"/>
      <c r="D6" s="7"/>
      <c r="E6" s="7"/>
      <c r="F6" s="6"/>
      <c r="G6" s="6"/>
      <c r="H6" s="6"/>
      <c r="I6" s="117" t="s">
        <v>9</v>
      </c>
      <c r="J6" s="118"/>
      <c r="K6" s="119" t="s">
        <v>11</v>
      </c>
      <c r="L6" s="118"/>
      <c r="M6" s="119" t="s">
        <v>12</v>
      </c>
      <c r="N6" s="118"/>
      <c r="O6" s="119" t="s">
        <v>13</v>
      </c>
      <c r="P6" s="120"/>
      <c r="R6" s="71" t="s">
        <v>48</v>
      </c>
      <c r="S6" s="2">
        <v>3</v>
      </c>
    </row>
    <row r="7" spans="1:19" ht="29.25" customHeight="1" thickBot="1" x14ac:dyDescent="0.35">
      <c r="B7" s="21" t="s">
        <v>1</v>
      </c>
      <c r="C7" s="22"/>
      <c r="D7" s="22" t="s">
        <v>0</v>
      </c>
      <c r="E7" s="23"/>
      <c r="F7" s="22" t="s">
        <v>7</v>
      </c>
      <c r="G7" s="24" t="s">
        <v>43</v>
      </c>
      <c r="H7" s="24"/>
      <c r="I7" s="25" t="s">
        <v>10</v>
      </c>
      <c r="J7" s="46" t="s">
        <v>8</v>
      </c>
      <c r="K7" s="22" t="s">
        <v>10</v>
      </c>
      <c r="L7" s="47" t="s">
        <v>8</v>
      </c>
      <c r="M7" s="26" t="s">
        <v>10</v>
      </c>
      <c r="N7" s="46" t="s">
        <v>8</v>
      </c>
      <c r="O7" s="22" t="s">
        <v>10</v>
      </c>
      <c r="P7" s="27" t="s">
        <v>8</v>
      </c>
    </row>
    <row r="8" spans="1:19" x14ac:dyDescent="0.25">
      <c r="B8" s="28"/>
      <c r="C8" s="29"/>
      <c r="D8" s="30"/>
      <c r="E8" s="30"/>
      <c r="F8" s="29"/>
      <c r="G8" s="29"/>
      <c r="H8" s="29"/>
      <c r="I8" s="48"/>
      <c r="J8" s="49"/>
      <c r="K8" s="29"/>
      <c r="L8" s="29"/>
      <c r="M8" s="48"/>
      <c r="N8" s="49"/>
      <c r="O8" s="29"/>
      <c r="P8" s="31"/>
    </row>
    <row r="9" spans="1:19" ht="13" x14ac:dyDescent="0.3">
      <c r="B9" s="75" t="s">
        <v>27</v>
      </c>
      <c r="C9" s="73">
        <v>1</v>
      </c>
      <c r="D9" s="97" t="s">
        <v>62</v>
      </c>
      <c r="E9" s="74"/>
      <c r="F9" s="101"/>
      <c r="G9" s="92" t="str">
        <f>IFERROR(VLOOKUP(F9,$R$4:$S$6,2,FALSE),"")</f>
        <v/>
      </c>
      <c r="H9" s="73"/>
      <c r="I9" s="103"/>
      <c r="J9" s="96" t="str">
        <f>IF(OR($G9=0,$G9="",I9=""),"",$G9*$I9)</f>
        <v/>
      </c>
      <c r="K9" s="94"/>
      <c r="L9" s="95" t="str">
        <f>IF(OR($G9=0,$G9="",K9=""),"",$G9*$K9)</f>
        <v/>
      </c>
      <c r="M9" s="103"/>
      <c r="N9" s="96" t="str">
        <f>IF(OR($G9=0,$G9="",M9=""),"",$G9*$M9)</f>
        <v/>
      </c>
      <c r="O9" s="94"/>
      <c r="P9" s="91" t="str">
        <f>IF(OR($G9=0,$G9="",O9=""),"",$G9*$O9)</f>
        <v/>
      </c>
    </row>
    <row r="10" spans="1:19" x14ac:dyDescent="0.25">
      <c r="B10" s="33"/>
      <c r="C10" s="13"/>
      <c r="D10" s="14"/>
      <c r="E10" s="14"/>
      <c r="F10" s="13"/>
      <c r="G10" s="13"/>
      <c r="H10" s="13"/>
      <c r="I10" s="50"/>
      <c r="J10" s="86"/>
      <c r="K10" s="13"/>
      <c r="L10" s="13"/>
      <c r="M10" s="50"/>
      <c r="N10" s="51"/>
      <c r="O10" s="13"/>
      <c r="P10" s="32"/>
    </row>
    <row r="11" spans="1:19" x14ac:dyDescent="0.25">
      <c r="B11" s="77"/>
      <c r="C11" s="73">
        <v>2</v>
      </c>
      <c r="D11" s="98"/>
      <c r="E11" s="74"/>
      <c r="F11" s="101"/>
      <c r="G11" s="92" t="str">
        <f>IFERROR(VLOOKUP(F11,$R$4:$S$6,2,FALSE),"")</f>
        <v/>
      </c>
      <c r="H11" s="73"/>
      <c r="I11" s="103"/>
      <c r="J11" s="96" t="str">
        <f>IF(OR($G11=0,$G11="",I11=""),"",$G11*$I11)</f>
        <v/>
      </c>
      <c r="K11" s="94"/>
      <c r="L11" s="95" t="str">
        <f>IF(OR($G11=0,$G11="",K11=""),"",$G11*$K11)</f>
        <v/>
      </c>
      <c r="M11" s="103"/>
      <c r="N11" s="96" t="str">
        <f>IF(OR($G11=0,$G11="",M11=""),"",$G11*$M11)</f>
        <v/>
      </c>
      <c r="O11" s="94"/>
      <c r="P11" s="91" t="str">
        <f>IF(OR($G11=0,$G11="",O11=""),"",$G11*$O11)</f>
        <v/>
      </c>
    </row>
    <row r="12" spans="1:19" ht="13" x14ac:dyDescent="0.3">
      <c r="B12" s="34"/>
      <c r="C12" s="13"/>
      <c r="D12" s="14"/>
      <c r="E12" s="14"/>
      <c r="F12" s="13"/>
      <c r="G12" s="81"/>
      <c r="H12" s="82"/>
      <c r="I12" s="50"/>
      <c r="J12" s="83"/>
      <c r="K12" s="13"/>
      <c r="L12" s="82"/>
      <c r="M12" s="50"/>
      <c r="N12" s="83"/>
      <c r="O12" s="13"/>
      <c r="P12" s="88"/>
    </row>
    <row r="13" spans="1:19" ht="13" x14ac:dyDescent="0.3">
      <c r="B13" s="35" t="s">
        <v>18</v>
      </c>
      <c r="C13" s="11"/>
      <c r="D13" s="12"/>
      <c r="E13" s="12"/>
      <c r="F13" s="11"/>
      <c r="G13" s="13"/>
      <c r="H13" s="13"/>
      <c r="I13" s="52"/>
      <c r="J13" s="51"/>
      <c r="K13" s="11"/>
      <c r="L13" s="13"/>
      <c r="M13" s="52"/>
      <c r="N13" s="51"/>
      <c r="O13" s="11"/>
      <c r="P13" s="32"/>
    </row>
    <row r="14" spans="1:19" x14ac:dyDescent="0.25">
      <c r="B14" s="33"/>
      <c r="C14" s="13"/>
      <c r="D14" s="14"/>
      <c r="E14" s="14"/>
      <c r="F14" s="13"/>
      <c r="G14" s="13"/>
      <c r="H14" s="13"/>
      <c r="I14" s="50"/>
      <c r="J14" s="51"/>
      <c r="K14" s="13"/>
      <c r="L14" s="13"/>
      <c r="M14" s="50"/>
      <c r="N14" s="51"/>
      <c r="O14" s="13"/>
      <c r="P14" s="32"/>
    </row>
    <row r="15" spans="1:19" ht="13" x14ac:dyDescent="0.3">
      <c r="B15" s="72" t="s">
        <v>72</v>
      </c>
      <c r="C15" s="73"/>
      <c r="D15" s="98"/>
      <c r="E15" s="74"/>
      <c r="F15" s="101"/>
      <c r="G15" s="92" t="str">
        <f>IFERROR(VLOOKUP(F15,$R$4:$S$6,2,FALSE),"")</f>
        <v/>
      </c>
      <c r="H15" s="73"/>
      <c r="I15" s="103"/>
      <c r="J15" s="86" t="str">
        <f>IF(OR($G15=0,$G15="",I15=""),"",$G15*$I15)</f>
        <v/>
      </c>
      <c r="K15" s="94"/>
      <c r="L15" s="87" t="str">
        <f>IF(OR($G15=0,$G15="",K15=""),"",$G15*$K15)</f>
        <v/>
      </c>
      <c r="M15" s="103"/>
      <c r="N15" s="86" t="str">
        <f>IF(OR($G15=0,$G15="",M15=""),"",$G15*$M15)</f>
        <v/>
      </c>
      <c r="O15" s="94"/>
      <c r="P15" s="76" t="str">
        <f>IF(OR($G15=0,$G15="",O15=""),"",$G15*$O15)</f>
        <v/>
      </c>
    </row>
    <row r="16" spans="1:19" ht="13" x14ac:dyDescent="0.3">
      <c r="B16" s="36"/>
      <c r="C16" s="13"/>
      <c r="D16" s="14"/>
      <c r="E16" s="14"/>
      <c r="F16" s="37"/>
      <c r="G16" s="13"/>
      <c r="H16" s="37"/>
      <c r="I16" s="50"/>
      <c r="J16" s="51"/>
      <c r="K16" s="13"/>
      <c r="L16" s="13"/>
      <c r="M16" s="50"/>
      <c r="N16" s="51"/>
      <c r="O16" s="37"/>
      <c r="P16" s="38"/>
    </row>
    <row r="17" spans="2:16" ht="13" x14ac:dyDescent="0.3">
      <c r="B17" s="72" t="s">
        <v>19</v>
      </c>
      <c r="C17" s="73"/>
      <c r="D17" s="97" t="s">
        <v>63</v>
      </c>
      <c r="E17" s="74"/>
      <c r="F17" s="101"/>
      <c r="G17" s="73" t="str">
        <f>IFERROR(VLOOKUP(F17,$R$4:$S$6,2,FALSE),"")</f>
        <v/>
      </c>
      <c r="H17" s="73"/>
      <c r="I17" s="103"/>
      <c r="J17" s="86" t="str">
        <f>IF(OR($G17=0,$G17="",I17=""),"",$G17*$I17)</f>
        <v/>
      </c>
      <c r="K17" s="94"/>
      <c r="L17" s="87" t="str">
        <f>IF(OR($G17=0,$G17="",K17=""),"",$G17*$K17)</f>
        <v/>
      </c>
      <c r="M17" s="103"/>
      <c r="N17" s="86" t="str">
        <f>IF(OR($G17=0,$G17="",M17=""),"",$G17*$M17)</f>
        <v/>
      </c>
      <c r="O17" s="94"/>
      <c r="P17" s="76" t="str">
        <f>IF(OR($G17=0,$G17="",O17=""),"",$G17*$O17)</f>
        <v/>
      </c>
    </row>
    <row r="18" spans="2:16" ht="13" x14ac:dyDescent="0.3">
      <c r="B18" s="36"/>
      <c r="C18" s="13"/>
      <c r="D18" s="14"/>
      <c r="E18" s="14"/>
      <c r="F18" s="40"/>
      <c r="G18" s="13"/>
      <c r="H18" s="13"/>
      <c r="I18" s="50"/>
      <c r="J18" s="51"/>
      <c r="K18" s="13"/>
      <c r="L18" s="13"/>
      <c r="M18" s="50"/>
      <c r="N18" s="51"/>
      <c r="O18" s="13"/>
      <c r="P18" s="32"/>
    </row>
    <row r="19" spans="2:16" ht="13" x14ac:dyDescent="0.3">
      <c r="B19" s="72" t="s">
        <v>73</v>
      </c>
      <c r="C19" s="73"/>
      <c r="D19" s="98"/>
      <c r="E19" s="74"/>
      <c r="F19" s="101"/>
      <c r="G19" s="73" t="str">
        <f>IFERROR(VLOOKUP(F19,$R$4:$S$6,2,FALSE),"")</f>
        <v/>
      </c>
      <c r="H19" s="73"/>
      <c r="I19" s="103"/>
      <c r="J19" s="86" t="str">
        <f>IF(OR($G19=0,$G19="",I19=""),"",$G19*$I19)</f>
        <v/>
      </c>
      <c r="K19" s="94"/>
      <c r="L19" s="87" t="str">
        <f>IF(OR($G19=0,$G19="",K19=""),"",$G19*$K19)</f>
        <v/>
      </c>
      <c r="M19" s="103"/>
      <c r="N19" s="86" t="str">
        <f>IF(OR($G19=0,$G19="",M19=""),"",$G19*$M19)</f>
        <v/>
      </c>
      <c r="O19" s="94"/>
      <c r="P19" s="76" t="str">
        <f>IF(OR($G19=0,$G19="",O19=""),"",$G19*$O19)</f>
        <v/>
      </c>
    </row>
    <row r="20" spans="2:16" ht="13" x14ac:dyDescent="0.3">
      <c r="B20" s="36"/>
      <c r="C20" s="13"/>
      <c r="D20" s="14"/>
      <c r="E20" s="14"/>
      <c r="F20" s="13"/>
      <c r="G20" s="13"/>
      <c r="H20" s="13"/>
      <c r="I20" s="50"/>
      <c r="J20" s="51"/>
      <c r="K20" s="13"/>
      <c r="L20" s="13"/>
      <c r="M20" s="50"/>
      <c r="N20" s="51"/>
      <c r="O20" s="13"/>
      <c r="P20" s="32"/>
    </row>
    <row r="21" spans="2:16" ht="13" x14ac:dyDescent="0.3">
      <c r="B21" s="72" t="s">
        <v>22</v>
      </c>
      <c r="C21" s="73"/>
      <c r="D21" s="98"/>
      <c r="E21" s="74"/>
      <c r="F21" s="101"/>
      <c r="G21" s="73" t="str">
        <f>IFERROR(VLOOKUP(F21,$R$4:$S$6,2,FALSE),"")</f>
        <v/>
      </c>
      <c r="H21" s="73"/>
      <c r="I21" s="103"/>
      <c r="J21" s="86" t="str">
        <f>IF(OR($G21=0,$G21="",I21=""),"",$G21*$I21)</f>
        <v/>
      </c>
      <c r="K21" s="94"/>
      <c r="L21" s="87" t="str">
        <f>IF(OR($G21=0,$G21="",K21=""),"",$G21*$K21)</f>
        <v/>
      </c>
      <c r="M21" s="103"/>
      <c r="N21" s="86" t="str">
        <f>IF(OR($G21=0,$G21="",M21=""),"",$G21*$M21)</f>
        <v/>
      </c>
      <c r="O21" s="94"/>
      <c r="P21" s="76" t="str">
        <f>IF(OR($G21=0,$G21="",O21=""),"",$G21*$O21)</f>
        <v/>
      </c>
    </row>
    <row r="22" spans="2:16" ht="13" x14ac:dyDescent="0.3">
      <c r="B22" s="36"/>
      <c r="C22" s="13"/>
      <c r="D22" s="14"/>
      <c r="E22" s="14"/>
      <c r="F22" s="13"/>
      <c r="G22" s="81"/>
      <c r="H22" s="82"/>
      <c r="I22" s="50"/>
      <c r="J22" s="83"/>
      <c r="K22" s="13"/>
      <c r="L22" s="82"/>
      <c r="M22" s="50"/>
      <c r="N22" s="83"/>
      <c r="O22" s="13"/>
      <c r="P22" s="88"/>
    </row>
    <row r="23" spans="2:16" ht="13" x14ac:dyDescent="0.3">
      <c r="B23" s="35" t="s">
        <v>20</v>
      </c>
      <c r="C23" s="11"/>
      <c r="D23" s="12"/>
      <c r="E23" s="12"/>
      <c r="F23" s="11"/>
      <c r="G23" s="13"/>
      <c r="H23" s="13"/>
      <c r="I23" s="52"/>
      <c r="J23" s="51"/>
      <c r="K23" s="11"/>
      <c r="L23" s="13"/>
      <c r="M23" s="52"/>
      <c r="N23" s="51"/>
      <c r="O23" s="11"/>
      <c r="P23" s="32"/>
    </row>
    <row r="24" spans="2:16" ht="13" x14ac:dyDescent="0.3">
      <c r="B24" s="39"/>
      <c r="C24" s="13"/>
      <c r="D24" s="14"/>
      <c r="E24" s="14"/>
      <c r="F24" s="13"/>
      <c r="G24" s="13"/>
      <c r="H24" s="13"/>
      <c r="I24" s="50"/>
      <c r="J24" s="51"/>
      <c r="K24" s="13"/>
      <c r="L24" s="13"/>
      <c r="M24" s="50"/>
      <c r="N24" s="51"/>
      <c r="O24" s="13"/>
      <c r="P24" s="32"/>
    </row>
    <row r="25" spans="2:16" ht="13" x14ac:dyDescent="0.3">
      <c r="B25" s="72" t="s">
        <v>23</v>
      </c>
      <c r="C25" s="73"/>
      <c r="D25" s="98"/>
      <c r="E25" s="74"/>
      <c r="F25" s="101"/>
      <c r="G25" s="73" t="str">
        <f>IFERROR(VLOOKUP(F25,$R$4:$S$6,2,FALSE),"")</f>
        <v/>
      </c>
      <c r="H25" s="73"/>
      <c r="I25" s="103"/>
      <c r="J25" s="86" t="str">
        <f>IF(OR($G25=0,$G25="",I25=""),"",$G25*$I25)</f>
        <v/>
      </c>
      <c r="K25" s="94"/>
      <c r="L25" s="87" t="str">
        <f>IF(OR($G25=0,$G25="",K25=""),"",$G25*$K25)</f>
        <v/>
      </c>
      <c r="M25" s="103"/>
      <c r="N25" s="86" t="str">
        <f>IF(OR($G25=0,$G25="",M25=""),"",$G25*$M25)</f>
        <v/>
      </c>
      <c r="O25" s="94"/>
      <c r="P25" s="91" t="str">
        <f>IF(OR($G25=0,$G25="",O25=""),"",$G25*$O25)</f>
        <v/>
      </c>
    </row>
    <row r="26" spans="2:16" x14ac:dyDescent="0.25">
      <c r="B26" s="33"/>
      <c r="C26" s="13"/>
      <c r="D26" s="14"/>
      <c r="E26" s="14"/>
      <c r="F26" s="13"/>
      <c r="G26" s="13"/>
      <c r="H26" s="13"/>
      <c r="I26" s="50"/>
      <c r="J26" s="51"/>
      <c r="K26" s="13"/>
      <c r="L26" s="13"/>
      <c r="M26" s="50"/>
      <c r="N26" s="51"/>
      <c r="O26" s="13"/>
      <c r="P26" s="32"/>
    </row>
    <row r="27" spans="2:16" ht="13" x14ac:dyDescent="0.3">
      <c r="B27" s="72" t="s">
        <v>24</v>
      </c>
      <c r="C27" s="73"/>
      <c r="D27" s="98"/>
      <c r="E27" s="74"/>
      <c r="F27" s="101"/>
      <c r="G27" s="73" t="str">
        <f>IFERROR(VLOOKUP(F27,$R$4:$S$6,2,FALSE),"")</f>
        <v/>
      </c>
      <c r="H27" s="73"/>
      <c r="I27" s="103"/>
      <c r="J27" s="86" t="str">
        <f>IF(OR($G27=0,$G27="",I27=""),"",$G27*$I27)</f>
        <v/>
      </c>
      <c r="K27" s="94"/>
      <c r="L27" s="87" t="str">
        <f>IF(OR($G27=0,$G27="",K27=""),"",$G27*$K27)</f>
        <v/>
      </c>
      <c r="M27" s="103"/>
      <c r="N27" s="86" t="str">
        <f>IF(OR($G27=0,$G27="",M27=""),"",$G27*$M27)</f>
        <v/>
      </c>
      <c r="O27" s="94"/>
      <c r="P27" s="76" t="str">
        <f>IF(OR($G27=0,$G27="",O27=""),"",$G27*$O27)</f>
        <v/>
      </c>
    </row>
    <row r="28" spans="2:16" ht="13" x14ac:dyDescent="0.3">
      <c r="B28" s="36"/>
      <c r="C28" s="13"/>
      <c r="D28" s="14"/>
      <c r="E28" s="14"/>
      <c r="F28" s="13"/>
      <c r="G28" s="13"/>
      <c r="H28" s="13"/>
      <c r="I28" s="50"/>
      <c r="J28" s="51"/>
      <c r="K28" s="13"/>
      <c r="L28" s="13"/>
      <c r="M28" s="50"/>
      <c r="N28" s="51"/>
      <c r="O28" s="13"/>
      <c r="P28" s="32"/>
    </row>
    <row r="29" spans="2:16" ht="13" x14ac:dyDescent="0.3">
      <c r="B29" s="72" t="s">
        <v>25</v>
      </c>
      <c r="C29" s="73"/>
      <c r="D29" s="98"/>
      <c r="E29" s="74"/>
      <c r="F29" s="101"/>
      <c r="G29" s="73" t="str">
        <f>IFERROR(VLOOKUP(F29,$R$4:$S$6,2,FALSE),"")</f>
        <v/>
      </c>
      <c r="H29" s="73"/>
      <c r="I29" s="103"/>
      <c r="J29" s="86" t="str">
        <f>IF(OR($G29=0,$G29="",I29=""),"",$G29*$I29)</f>
        <v/>
      </c>
      <c r="K29" s="94"/>
      <c r="L29" s="87" t="str">
        <f>IF(OR($G29=0,$G29="",K29=""),"",$G29*$K29)</f>
        <v/>
      </c>
      <c r="M29" s="103"/>
      <c r="N29" s="86" t="str">
        <f>IF(OR($G29=0,$G29="",M29=""),"",$G29*$M29)</f>
        <v/>
      </c>
      <c r="O29" s="94"/>
      <c r="P29" s="76" t="str">
        <f>IF(OR($G29=0,$G29="",O29=""),"",$G29*$O29)</f>
        <v/>
      </c>
    </row>
    <row r="30" spans="2:16" x14ac:dyDescent="0.25">
      <c r="B30" s="33"/>
      <c r="C30" s="13"/>
      <c r="D30" s="14"/>
      <c r="E30" s="14"/>
      <c r="F30" s="13"/>
      <c r="G30" s="13"/>
      <c r="H30" s="13"/>
      <c r="I30" s="50"/>
      <c r="J30" s="51"/>
      <c r="K30" s="13"/>
      <c r="L30" s="13"/>
      <c r="M30" s="50"/>
      <c r="N30" s="51"/>
      <c r="O30" s="13"/>
      <c r="P30" s="32"/>
    </row>
    <row r="31" spans="2:16" ht="13" x14ac:dyDescent="0.3">
      <c r="B31" s="72" t="s">
        <v>21</v>
      </c>
      <c r="C31" s="73"/>
      <c r="D31" s="98"/>
      <c r="E31" s="74"/>
      <c r="F31" s="101"/>
      <c r="G31" s="73" t="str">
        <f>IFERROR(VLOOKUP(F31,$R$4:$S$6,2,FALSE),"")</f>
        <v/>
      </c>
      <c r="H31" s="73"/>
      <c r="I31" s="103"/>
      <c r="J31" s="86" t="str">
        <f>IF(OR($G31=0,$G31="",I31=""),"",$G31*$I31)</f>
        <v/>
      </c>
      <c r="K31" s="94"/>
      <c r="L31" s="87" t="str">
        <f>IF(OR($G31=0,$G31="",K31=""),"",$G31*$K31)</f>
        <v/>
      </c>
      <c r="M31" s="103"/>
      <c r="N31" s="86" t="str">
        <f>IF(OR($G31=0,$G31="",M31=""),"",$G31*$M31)</f>
        <v/>
      </c>
      <c r="O31" s="94"/>
      <c r="P31" s="76" t="str">
        <f>IF(OR($G31=0,$G31="",O31=""),"",$G31*$O31)</f>
        <v/>
      </c>
    </row>
    <row r="32" spans="2:16" x14ac:dyDescent="0.25">
      <c r="B32" s="33"/>
      <c r="C32" s="13"/>
      <c r="D32" s="14"/>
      <c r="E32" s="14"/>
      <c r="F32" s="13"/>
      <c r="G32" s="13"/>
      <c r="H32" s="13"/>
      <c r="I32" s="50"/>
      <c r="J32" s="51"/>
      <c r="K32" s="13"/>
      <c r="L32" s="13"/>
      <c r="M32" s="50"/>
      <c r="N32" s="51"/>
      <c r="O32" s="13"/>
      <c r="P32" s="32"/>
    </row>
    <row r="33" spans="2:21" ht="13" x14ac:dyDescent="0.3">
      <c r="B33" s="36" t="s">
        <v>26</v>
      </c>
      <c r="C33" s="13"/>
      <c r="D33" s="14"/>
      <c r="E33" s="14"/>
      <c r="F33" s="13"/>
      <c r="G33" s="13"/>
      <c r="H33" s="13"/>
      <c r="I33" s="50"/>
      <c r="J33" s="51"/>
      <c r="K33" s="13"/>
      <c r="L33" s="13"/>
      <c r="M33" s="50"/>
      <c r="N33" s="51"/>
      <c r="O33" s="13"/>
      <c r="P33" s="32"/>
    </row>
    <row r="34" spans="2:21" ht="27.75" customHeight="1" x14ac:dyDescent="0.25">
      <c r="B34" s="77"/>
      <c r="C34" s="78">
        <v>1</v>
      </c>
      <c r="D34" s="99"/>
      <c r="E34" s="74"/>
      <c r="F34" s="102"/>
      <c r="G34" s="73" t="str">
        <f>IFERROR(VLOOKUP(F34,$R$4:$S$6,2,FALSE),"")</f>
        <v/>
      </c>
      <c r="H34" s="73"/>
      <c r="I34" s="104"/>
      <c r="J34" s="89" t="str">
        <f>IF(OR($G34=0,$G34="",I34=""),"",$G34*$I34)</f>
        <v/>
      </c>
      <c r="K34" s="105"/>
      <c r="L34" s="90" t="str">
        <f>IF(OR($G34=0,$G34="",K34=""),"",$G34*$K34)</f>
        <v/>
      </c>
      <c r="M34" s="104"/>
      <c r="N34" s="89" t="str">
        <f>IF(OR($G34=0,$G34="",M34=""),"",$G34*$M34)</f>
        <v/>
      </c>
      <c r="O34" s="105"/>
      <c r="P34" s="93" t="str">
        <f>IF(OR($G34=0,$G34="",O34=""),"",$G34*$O34)</f>
        <v/>
      </c>
    </row>
    <row r="35" spans="2:21" ht="13" x14ac:dyDescent="0.3">
      <c r="B35" s="36"/>
      <c r="C35" s="13"/>
      <c r="D35" s="14"/>
      <c r="E35" s="14"/>
      <c r="F35" s="13"/>
      <c r="G35" s="13"/>
      <c r="H35" s="13"/>
      <c r="I35" s="50"/>
      <c r="J35" s="51"/>
      <c r="K35" s="13"/>
      <c r="L35" s="13"/>
      <c r="M35" s="50"/>
      <c r="N35" s="51"/>
      <c r="O35" s="13"/>
      <c r="P35" s="32"/>
      <c r="U35" s="84" t="str">
        <f>IFERROR(VLOOKUP(T35,$R$4:$S$6,2,FALSE),"")</f>
        <v/>
      </c>
    </row>
    <row r="36" spans="2:21" ht="27.75" customHeight="1" x14ac:dyDescent="0.25">
      <c r="B36" s="77"/>
      <c r="C36" s="78">
        <v>2</v>
      </c>
      <c r="D36" s="99"/>
      <c r="E36" s="74"/>
      <c r="F36" s="102"/>
      <c r="G36" s="78" t="str">
        <f>IFERROR(VLOOKUP(F36,$R$4:$S$6,2,FALSE),"")</f>
        <v/>
      </c>
      <c r="H36" s="73"/>
      <c r="I36" s="104"/>
      <c r="J36" s="89" t="str">
        <f>IF(OR($G36=0,$G36="",I36=""),"",$G36*$I36)</f>
        <v/>
      </c>
      <c r="K36" s="105"/>
      <c r="L36" s="90" t="str">
        <f>IF(OR($G36=0,$G36="",K36=""),"",$G36*$K36)</f>
        <v/>
      </c>
      <c r="M36" s="104"/>
      <c r="N36" s="89" t="str">
        <f>IF(OR($G36=0,$G36="",M36=""),"",$G36*$M36)</f>
        <v/>
      </c>
      <c r="O36" s="105"/>
      <c r="P36" s="93" t="str">
        <f>IF(OR($G36=0,$G36="",O36=""),"",$G36*$O36)</f>
        <v/>
      </c>
    </row>
    <row r="37" spans="2:21" ht="13" x14ac:dyDescent="0.3">
      <c r="B37" s="34"/>
      <c r="C37" s="13"/>
      <c r="D37" s="14"/>
      <c r="E37" s="14"/>
      <c r="F37" s="13"/>
      <c r="G37" s="81"/>
      <c r="H37" s="82"/>
      <c r="I37" s="50"/>
      <c r="J37" s="83"/>
      <c r="K37" s="13"/>
      <c r="L37" s="82"/>
      <c r="M37" s="50"/>
      <c r="N37" s="83"/>
      <c r="O37" s="13"/>
      <c r="P37" s="88"/>
    </row>
    <row r="38" spans="2:21" ht="13" x14ac:dyDescent="0.3">
      <c r="B38" s="35" t="s">
        <v>37</v>
      </c>
      <c r="C38" s="11"/>
      <c r="D38" s="12"/>
      <c r="E38" s="12"/>
      <c r="F38" s="11"/>
      <c r="G38" s="13"/>
      <c r="H38" s="13"/>
      <c r="I38" s="52"/>
      <c r="J38" s="51"/>
      <c r="K38" s="11"/>
      <c r="L38" s="13"/>
      <c r="M38" s="52"/>
      <c r="N38" s="51"/>
      <c r="O38" s="11"/>
      <c r="P38" s="32"/>
    </row>
    <row r="39" spans="2:21" ht="25.5" customHeight="1" x14ac:dyDescent="0.25">
      <c r="B39" s="77"/>
      <c r="C39" s="79">
        <v>1</v>
      </c>
      <c r="D39" s="100" t="s">
        <v>50</v>
      </c>
      <c r="E39" s="74"/>
      <c r="F39" s="102"/>
      <c r="G39" s="78" t="str">
        <f>IFERROR(VLOOKUP(F39,$R$4:$S$6,2,FALSE),"")</f>
        <v/>
      </c>
      <c r="H39" s="73"/>
      <c r="I39" s="104"/>
      <c r="J39" s="89" t="str">
        <f>IF(OR($G39=0,$G39="",I39=""),"",$G39*$I39)</f>
        <v/>
      </c>
      <c r="K39" s="105"/>
      <c r="L39" s="90" t="str">
        <f>IF(OR($G39=0,$G39="",K39=""),"",$G39*$K39)</f>
        <v/>
      </c>
      <c r="M39" s="104"/>
      <c r="N39" s="89" t="str">
        <f>IF(OR($G39=0,$G39="",M39=""),"",$G39*$M39)</f>
        <v/>
      </c>
      <c r="O39" s="105"/>
      <c r="P39" s="93" t="str">
        <f>IF(OR($G39=0,$G39="",O39=""),"",$G39*$O39)</f>
        <v/>
      </c>
    </row>
    <row r="40" spans="2:21" x14ac:dyDescent="0.25">
      <c r="B40" s="33"/>
      <c r="C40" s="13"/>
      <c r="D40" s="14"/>
      <c r="E40" s="14"/>
      <c r="F40" s="13"/>
      <c r="G40" s="13"/>
      <c r="H40" s="13"/>
      <c r="I40" s="50"/>
      <c r="J40" s="51"/>
      <c r="K40" s="13"/>
      <c r="L40" s="13"/>
      <c r="M40" s="50"/>
      <c r="N40" s="51"/>
      <c r="O40" s="13"/>
      <c r="P40" s="32"/>
    </row>
    <row r="41" spans="2:21" ht="25.5" customHeight="1" x14ac:dyDescent="0.25">
      <c r="B41" s="77"/>
      <c r="C41" s="79">
        <v>2</v>
      </c>
      <c r="D41" s="100"/>
      <c r="E41" s="74"/>
      <c r="F41" s="102"/>
      <c r="G41" s="78" t="str">
        <f>IFERROR(VLOOKUP(F41,$R$4:$S$6,2,FALSE),"")</f>
        <v/>
      </c>
      <c r="H41" s="73"/>
      <c r="I41" s="104"/>
      <c r="J41" s="89" t="str">
        <f>IF(OR($G41=0,$G41="",I41=""),"",$G41*$I41)</f>
        <v/>
      </c>
      <c r="K41" s="105"/>
      <c r="L41" s="90" t="str">
        <f>IF(OR($G41=0,$G41="",K41=""),"",$G41*$K41)</f>
        <v/>
      </c>
      <c r="M41" s="104"/>
      <c r="N41" s="89" t="str">
        <f>IF(OR($G41=0,$G41="",M41=""),"",$G41*$M41)</f>
        <v/>
      </c>
      <c r="O41" s="105"/>
      <c r="P41" s="93" t="str">
        <f>IF(OR($G41=0,$G41="",O41=""),"",$G41*$O41)</f>
        <v/>
      </c>
    </row>
    <row r="42" spans="2:21" ht="13" thickBot="1" x14ac:dyDescent="0.3">
      <c r="B42" s="33"/>
      <c r="C42" s="13"/>
      <c r="D42" s="14"/>
      <c r="E42" s="14"/>
      <c r="F42" s="13"/>
      <c r="G42" s="13"/>
      <c r="H42" s="13"/>
      <c r="I42" s="50"/>
      <c r="J42" s="51"/>
      <c r="K42" s="13"/>
      <c r="L42" s="13"/>
      <c r="M42" s="50"/>
      <c r="N42" s="51"/>
      <c r="O42" s="13"/>
      <c r="P42" s="32"/>
    </row>
    <row r="43" spans="2:21" ht="13.5" thickTop="1" thickBot="1" x14ac:dyDescent="0.3">
      <c r="B43" s="33"/>
      <c r="C43" s="13"/>
      <c r="D43" s="14"/>
      <c r="E43" s="14"/>
      <c r="F43" s="13"/>
      <c r="G43" s="13"/>
      <c r="H43" s="13"/>
      <c r="I43" s="50"/>
      <c r="J43" s="53"/>
      <c r="K43" s="13"/>
      <c r="L43" s="16"/>
      <c r="M43" s="50"/>
      <c r="N43" s="53"/>
      <c r="O43" s="13"/>
      <c r="P43" s="41"/>
    </row>
    <row r="44" spans="2:21" ht="14.5" thickBot="1" x14ac:dyDescent="0.35">
      <c r="B44" s="42"/>
      <c r="C44" s="43"/>
      <c r="D44" s="44"/>
      <c r="E44" s="44"/>
      <c r="F44" s="43"/>
      <c r="G44" s="43"/>
      <c r="H44" s="43"/>
      <c r="I44" s="54"/>
      <c r="J44" s="114">
        <f>SUM(J9:J42)</f>
        <v>0</v>
      </c>
      <c r="K44" s="43"/>
      <c r="L44" s="114">
        <f>SUM(L9:L42)</f>
        <v>0</v>
      </c>
      <c r="M44" s="45"/>
      <c r="N44" s="114">
        <f>SUM(N9:N41)</f>
        <v>0</v>
      </c>
      <c r="O44" s="43"/>
      <c r="P44" s="115">
        <f>SUM(P9:P41)</f>
        <v>0</v>
      </c>
    </row>
    <row r="45" spans="2:21" x14ac:dyDescent="0.25">
      <c r="B45" s="6"/>
      <c r="C45" s="6"/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sheetProtection sheet="1" formatCells="0" formatColumns="0" formatRows="0" insertColumns="0" insertRows="0" selectLockedCells="1"/>
  <mergeCells count="9">
    <mergeCell ref="A1:P1"/>
    <mergeCell ref="I6:J6"/>
    <mergeCell ref="K6:L6"/>
    <mergeCell ref="M6:N6"/>
    <mergeCell ref="O6:P6"/>
    <mergeCell ref="F3:G3"/>
    <mergeCell ref="I3:P3"/>
    <mergeCell ref="F4:G4"/>
    <mergeCell ref="I4:P4"/>
  </mergeCells>
  <printOptions horizontalCentered="1"/>
  <pageMargins left="0.25" right="0.25" top="0.25" bottom="0.5" header="0.3" footer="0.3"/>
  <pageSetup scale="62" orientation="landscape" horizontalDpi="4294967293" r:id="rId1"/>
  <headerFooter alignWithMargins="0">
    <oddFooter>&amp;CThe Violand System™   
 Created by Violand Management Associates</oddFooter>
  </headerFooter>
  <ignoredErrors>
    <ignoredError sqref="K44 I8 I10 I42 I20 I23:I24 I26 I28 I30 I32 I33 I37:I38 I12:I14 K20 I22 K22 K12 K42 K23 K26 K28 K30 K32 K33 K38 K10 I40 K40 K13:K14 M13:M14 M12 M10 K24 M24 M23 M8 M26 M28 M30 M32 M33 K37 M37 M38 M42 K8 M20 M22 M44:P44 O8 O10 O13:O14 O12 O24 O23 O26 O28 O30 O32 O33 O37 O40 O42 O22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showGridLines="0" zoomScaleNormal="100" workbookViewId="0">
      <selection sqref="A1:G1"/>
    </sheetView>
  </sheetViews>
  <sheetFormatPr defaultRowHeight="12.5" x14ac:dyDescent="0.25"/>
  <cols>
    <col min="1" max="1" width="1" customWidth="1"/>
    <col min="2" max="2" width="4.7265625" customWidth="1"/>
    <col min="3" max="3" width="53.1796875" customWidth="1"/>
    <col min="4" max="7" width="19.7265625" customWidth="1"/>
  </cols>
  <sheetData>
    <row r="1" spans="1:16" ht="66.75" customHeight="1" x14ac:dyDescent="0.35">
      <c r="A1" s="116" t="s">
        <v>51</v>
      </c>
      <c r="B1" s="116"/>
      <c r="C1" s="116"/>
      <c r="D1" s="116"/>
      <c r="E1" s="116"/>
      <c r="F1" s="116"/>
      <c r="G1" s="116"/>
      <c r="H1" s="17"/>
      <c r="I1" s="17"/>
      <c r="J1" s="17"/>
      <c r="K1" s="17"/>
      <c r="L1" s="17"/>
      <c r="M1" s="17"/>
      <c r="N1" s="17"/>
      <c r="O1" s="17"/>
      <c r="P1" s="17"/>
    </row>
    <row r="2" spans="1:16" s="1" customFormat="1" ht="15.75" customHeight="1" thickBot="1" x14ac:dyDescent="0.45">
      <c r="B2" s="5"/>
      <c r="C2" s="5"/>
      <c r="D2" s="5"/>
      <c r="E2" s="5"/>
      <c r="F2" s="5"/>
      <c r="G2" s="5"/>
      <c r="H2" s="4"/>
    </row>
    <row r="3" spans="1:16" ht="16" thickBot="1" x14ac:dyDescent="0.4">
      <c r="B3" s="28"/>
      <c r="C3" s="29"/>
      <c r="D3" s="58" t="s">
        <v>14</v>
      </c>
      <c r="E3" s="59" t="s">
        <v>15</v>
      </c>
      <c r="F3" s="60" t="s">
        <v>16</v>
      </c>
      <c r="G3" s="61" t="s">
        <v>17</v>
      </c>
    </row>
    <row r="4" spans="1:16" x14ac:dyDescent="0.25">
      <c r="B4" s="33"/>
      <c r="C4" s="14"/>
      <c r="D4" s="62"/>
      <c r="E4" s="14"/>
      <c r="F4" s="62"/>
      <c r="G4" s="55"/>
    </row>
    <row r="5" spans="1:16" x14ac:dyDescent="0.25">
      <c r="B5" s="77">
        <v>1</v>
      </c>
      <c r="C5" s="111" t="s">
        <v>64</v>
      </c>
      <c r="D5" s="63"/>
      <c r="E5" s="74"/>
      <c r="F5" s="63"/>
      <c r="G5" s="107"/>
    </row>
    <row r="6" spans="1:16" x14ac:dyDescent="0.25">
      <c r="B6" s="33"/>
      <c r="C6" s="14"/>
      <c r="D6" s="63"/>
      <c r="E6" s="14"/>
      <c r="F6" s="63"/>
      <c r="G6" s="55"/>
    </row>
    <row r="7" spans="1:16" x14ac:dyDescent="0.25">
      <c r="B7" s="77">
        <v>2</v>
      </c>
      <c r="C7" s="111" t="s">
        <v>65</v>
      </c>
      <c r="D7" s="63"/>
      <c r="E7" s="74"/>
      <c r="F7" s="63"/>
      <c r="G7" s="107"/>
    </row>
    <row r="8" spans="1:16" x14ac:dyDescent="0.25">
      <c r="B8" s="33"/>
      <c r="C8" s="14"/>
      <c r="D8" s="63"/>
      <c r="E8" s="14"/>
      <c r="F8" s="63"/>
      <c r="G8" s="55"/>
    </row>
    <row r="9" spans="1:16" x14ac:dyDescent="0.25">
      <c r="B9" s="77">
        <v>3</v>
      </c>
      <c r="C9" s="74"/>
      <c r="D9" s="63"/>
      <c r="E9" s="74"/>
      <c r="F9" s="63"/>
      <c r="G9" s="107"/>
    </row>
    <row r="10" spans="1:16" x14ac:dyDescent="0.25">
      <c r="B10" s="33"/>
      <c r="C10" s="14"/>
      <c r="D10" s="63"/>
      <c r="E10" s="14"/>
      <c r="F10" s="63"/>
      <c r="G10" s="55"/>
    </row>
    <row r="11" spans="1:16" x14ac:dyDescent="0.25">
      <c r="B11" s="77">
        <v>4</v>
      </c>
      <c r="C11" s="74"/>
      <c r="D11" s="63"/>
      <c r="E11" s="74"/>
      <c r="F11" s="63"/>
      <c r="G11" s="107"/>
    </row>
    <row r="12" spans="1:16" x14ac:dyDescent="0.25">
      <c r="B12" s="33"/>
      <c r="C12" s="14"/>
      <c r="D12" s="63"/>
      <c r="E12" s="14"/>
      <c r="F12" s="63"/>
      <c r="G12" s="55"/>
    </row>
    <row r="13" spans="1:16" x14ac:dyDescent="0.25">
      <c r="B13" s="77">
        <v>5</v>
      </c>
      <c r="C13" s="74"/>
      <c r="D13" s="63"/>
      <c r="E13" s="74"/>
      <c r="F13" s="63"/>
      <c r="G13" s="107"/>
    </row>
    <row r="14" spans="1:16" x14ac:dyDescent="0.25">
      <c r="B14" s="33"/>
      <c r="C14" s="14"/>
      <c r="D14" s="63"/>
      <c r="E14" s="14"/>
      <c r="F14" s="63"/>
      <c r="G14" s="55"/>
    </row>
    <row r="15" spans="1:16" ht="12.75" customHeight="1" x14ac:dyDescent="0.25">
      <c r="B15" s="77">
        <v>6</v>
      </c>
      <c r="C15" s="112"/>
      <c r="D15" s="63"/>
      <c r="E15" s="108"/>
      <c r="F15" s="63"/>
      <c r="G15" s="109"/>
    </row>
    <row r="16" spans="1:16" x14ac:dyDescent="0.25">
      <c r="B16" s="33"/>
      <c r="C16" s="14"/>
      <c r="D16" s="63"/>
      <c r="E16" s="14"/>
      <c r="F16" s="63"/>
      <c r="G16" s="55"/>
    </row>
    <row r="17" spans="2:7" x14ac:dyDescent="0.25">
      <c r="B17" s="77">
        <v>7</v>
      </c>
      <c r="C17" s="74"/>
      <c r="D17" s="63"/>
      <c r="E17" s="74"/>
      <c r="F17" s="63"/>
      <c r="G17" s="107"/>
    </row>
    <row r="18" spans="2:7" x14ac:dyDescent="0.25">
      <c r="B18" s="33"/>
      <c r="C18" s="14"/>
      <c r="D18" s="63"/>
      <c r="E18" s="14"/>
      <c r="F18" s="63"/>
      <c r="G18" s="55"/>
    </row>
    <row r="19" spans="2:7" x14ac:dyDescent="0.25">
      <c r="B19" s="77">
        <v>8</v>
      </c>
      <c r="C19" s="74"/>
      <c r="D19" s="63"/>
      <c r="E19" s="74"/>
      <c r="F19" s="63"/>
      <c r="G19" s="107"/>
    </row>
    <row r="20" spans="2:7" x14ac:dyDescent="0.25">
      <c r="B20" s="33"/>
      <c r="C20" s="14"/>
      <c r="D20" s="63"/>
      <c r="E20" s="14"/>
      <c r="F20" s="63"/>
      <c r="G20" s="55"/>
    </row>
    <row r="21" spans="2:7" x14ac:dyDescent="0.25">
      <c r="B21" s="77">
        <v>9</v>
      </c>
      <c r="C21" s="74"/>
      <c r="D21" s="63"/>
      <c r="E21" s="74"/>
      <c r="F21" s="63"/>
      <c r="G21" s="107"/>
    </row>
    <row r="22" spans="2:7" x14ac:dyDescent="0.25">
      <c r="B22" s="33"/>
      <c r="C22" s="14"/>
      <c r="D22" s="63"/>
      <c r="E22" s="14"/>
      <c r="F22" s="63"/>
      <c r="G22" s="55"/>
    </row>
    <row r="23" spans="2:7" x14ac:dyDescent="0.25">
      <c r="B23" s="77">
        <v>10</v>
      </c>
      <c r="C23" s="74"/>
      <c r="D23" s="63"/>
      <c r="E23" s="74"/>
      <c r="F23" s="63"/>
      <c r="G23" s="107"/>
    </row>
    <row r="24" spans="2:7" x14ac:dyDescent="0.25">
      <c r="B24" s="33"/>
      <c r="C24" s="14"/>
      <c r="D24" s="63"/>
      <c r="E24" s="14"/>
      <c r="F24" s="63"/>
      <c r="G24" s="55"/>
    </row>
    <row r="25" spans="2:7" ht="13" thickBot="1" x14ac:dyDescent="0.3">
      <c r="B25" s="56"/>
      <c r="C25" s="44"/>
      <c r="D25" s="64"/>
      <c r="E25" s="44"/>
      <c r="F25" s="64"/>
      <c r="G25" s="57"/>
    </row>
  </sheetData>
  <mergeCells count="1">
    <mergeCell ref="A1:G1"/>
  </mergeCells>
  <phoneticPr fontId="0" type="noConversion"/>
  <printOptions horizontalCentered="1"/>
  <pageMargins left="0.25" right="0.25" top="0.25" bottom="0.5" header="0.3" footer="0.3"/>
  <pageSetup scale="99" orientation="landscape" r:id="rId1"/>
  <headerFooter alignWithMargins="0">
    <oddFooter>&amp;CThe Violand System™   
 Created by Violand Management Associates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4"/>
  <sheetViews>
    <sheetView showGridLines="0" workbookViewId="0">
      <selection activeCell="F15" sqref="F15"/>
    </sheetView>
  </sheetViews>
  <sheetFormatPr defaultRowHeight="12.5" x14ac:dyDescent="0.25"/>
  <cols>
    <col min="1" max="1" width="1" customWidth="1"/>
    <col min="2" max="2" width="5.7265625" style="2" customWidth="1"/>
    <col min="3" max="3" width="126.453125" customWidth="1"/>
  </cols>
  <sheetData>
    <row r="1" spans="1:7" ht="66.75" customHeight="1" x14ac:dyDescent="0.35">
      <c r="A1" s="116" t="s">
        <v>52</v>
      </c>
      <c r="B1" s="116"/>
      <c r="C1" s="116"/>
      <c r="D1" s="17"/>
      <c r="E1" s="17"/>
      <c r="F1" s="17"/>
      <c r="G1" s="17"/>
    </row>
    <row r="2" spans="1:7" s="1" customFormat="1" ht="15.75" customHeight="1" x14ac:dyDescent="0.35">
      <c r="B2" s="5"/>
      <c r="C2" s="5"/>
    </row>
    <row r="3" spans="1:7" s="1" customFormat="1" ht="15.75" customHeight="1" x14ac:dyDescent="0.35">
      <c r="B3" s="125" t="s">
        <v>61</v>
      </c>
      <c r="C3" s="125"/>
    </row>
    <row r="4" spans="1:7" s="1" customFormat="1" ht="15.75" customHeight="1" x14ac:dyDescent="0.35">
      <c r="B4" s="5"/>
      <c r="C4" s="5"/>
    </row>
    <row r="5" spans="1:7" x14ac:dyDescent="0.25">
      <c r="B5" s="6">
        <v>1</v>
      </c>
      <c r="C5" s="126"/>
    </row>
    <row r="6" spans="1:7" x14ac:dyDescent="0.25">
      <c r="B6" s="6"/>
      <c r="C6" s="126"/>
    </row>
    <row r="7" spans="1:7" x14ac:dyDescent="0.25">
      <c r="B7" s="6">
        <v>2</v>
      </c>
      <c r="C7" s="124"/>
    </row>
    <row r="8" spans="1:7" x14ac:dyDescent="0.25">
      <c r="B8" s="6"/>
      <c r="C8" s="124"/>
    </row>
    <row r="9" spans="1:7" x14ac:dyDescent="0.25">
      <c r="B9" s="6">
        <v>3</v>
      </c>
      <c r="C9" s="124"/>
    </row>
    <row r="10" spans="1:7" x14ac:dyDescent="0.25">
      <c r="B10" s="6"/>
      <c r="C10" s="124"/>
    </row>
    <row r="11" spans="1:7" x14ac:dyDescent="0.25">
      <c r="B11" s="6">
        <v>4</v>
      </c>
      <c r="C11" s="124"/>
    </row>
    <row r="12" spans="1:7" x14ac:dyDescent="0.25">
      <c r="B12" s="6"/>
      <c r="C12" s="124"/>
    </row>
    <row r="13" spans="1:7" x14ac:dyDescent="0.25">
      <c r="B13" s="6">
        <v>5</v>
      </c>
      <c r="C13" s="124"/>
    </row>
    <row r="14" spans="1:7" x14ac:dyDescent="0.25">
      <c r="B14" s="6"/>
      <c r="C14" s="124"/>
    </row>
    <row r="15" spans="1:7" x14ac:dyDescent="0.25">
      <c r="B15" s="6">
        <v>6</v>
      </c>
      <c r="C15" s="124"/>
    </row>
    <row r="16" spans="1:7" x14ac:dyDescent="0.25">
      <c r="B16" s="6"/>
      <c r="C16" s="124"/>
    </row>
    <row r="17" spans="2:3" x14ac:dyDescent="0.25">
      <c r="B17" s="6">
        <v>7</v>
      </c>
      <c r="C17" s="124"/>
    </row>
    <row r="18" spans="2:3" x14ac:dyDescent="0.25">
      <c r="B18" s="6"/>
      <c r="C18" s="124"/>
    </row>
    <row r="19" spans="2:3" x14ac:dyDescent="0.25">
      <c r="B19" s="6">
        <v>8</v>
      </c>
      <c r="C19" s="124"/>
    </row>
    <row r="20" spans="2:3" x14ac:dyDescent="0.25">
      <c r="B20" s="6"/>
      <c r="C20" s="124"/>
    </row>
    <row r="21" spans="2:3" x14ac:dyDescent="0.25">
      <c r="B21" s="6">
        <v>9</v>
      </c>
      <c r="C21" s="124"/>
    </row>
    <row r="22" spans="2:3" x14ac:dyDescent="0.25">
      <c r="B22" s="6"/>
      <c r="C22" s="124"/>
    </row>
    <row r="23" spans="2:3" x14ac:dyDescent="0.25">
      <c r="B23" s="6">
        <v>10</v>
      </c>
      <c r="C23" s="124"/>
    </row>
    <row r="24" spans="2:3" x14ac:dyDescent="0.25">
      <c r="B24" s="6"/>
      <c r="C24" s="124"/>
    </row>
  </sheetData>
  <mergeCells count="12">
    <mergeCell ref="A1:C1"/>
    <mergeCell ref="B3:C3"/>
    <mergeCell ref="C5:C6"/>
    <mergeCell ref="C7:C8"/>
    <mergeCell ref="C9:C10"/>
    <mergeCell ref="C21:C22"/>
    <mergeCell ref="C23:C24"/>
    <mergeCell ref="C11:C12"/>
    <mergeCell ref="C13:C14"/>
    <mergeCell ref="C15:C16"/>
    <mergeCell ref="C17:C18"/>
    <mergeCell ref="C19:C20"/>
  </mergeCells>
  <phoneticPr fontId="0" type="noConversion"/>
  <printOptions horizontalCentered="1"/>
  <pageMargins left="0.25" right="0.25" top="0.25" bottom="0.5" header="0.3" footer="0.3"/>
  <pageSetup orientation="landscape" r:id="rId1"/>
  <headerFooter alignWithMargins="0">
    <oddFooter>&amp;CThe Violand System™   
 Created by Violand Management Associates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5"/>
  <sheetViews>
    <sheetView showGridLines="0" zoomScaleNormal="100" workbookViewId="0">
      <selection activeCell="D26" sqref="D26:E26"/>
    </sheetView>
  </sheetViews>
  <sheetFormatPr defaultRowHeight="12.5" x14ac:dyDescent="0.25"/>
  <cols>
    <col min="1" max="1" width="1" customWidth="1"/>
    <col min="2" max="2" width="4.7265625" style="2" customWidth="1"/>
    <col min="3" max="3" width="6.1796875" customWidth="1"/>
    <col min="5" max="5" width="39.81640625" customWidth="1"/>
    <col min="6" max="9" width="19.7265625" customWidth="1"/>
  </cols>
  <sheetData>
    <row r="1" spans="1:10" ht="66.75" customHeight="1" x14ac:dyDescent="0.35">
      <c r="A1" s="116" t="s">
        <v>53</v>
      </c>
      <c r="B1" s="116"/>
      <c r="C1" s="116"/>
      <c r="D1" s="116"/>
      <c r="E1" s="116"/>
      <c r="F1" s="116"/>
      <c r="G1" s="116"/>
      <c r="H1" s="116"/>
      <c r="I1" s="116"/>
    </row>
    <row r="2" spans="1:10" s="1" customFormat="1" ht="15.75" customHeight="1" thickBot="1" x14ac:dyDescent="0.45">
      <c r="B2" s="5"/>
      <c r="C2" s="5"/>
      <c r="D2" s="5"/>
      <c r="E2" s="5"/>
      <c r="F2" s="5"/>
      <c r="G2" s="5"/>
      <c r="H2" s="5"/>
      <c r="I2" s="5"/>
      <c r="J2" s="4"/>
    </row>
    <row r="3" spans="1:10" s="3" customFormat="1" ht="16" thickBot="1" x14ac:dyDescent="0.4">
      <c r="B3" s="65"/>
      <c r="C3" s="66"/>
      <c r="D3" s="66"/>
      <c r="E3" s="66"/>
      <c r="F3" s="58" t="s">
        <v>14</v>
      </c>
      <c r="G3" s="59" t="s">
        <v>15</v>
      </c>
      <c r="H3" s="60" t="s">
        <v>16</v>
      </c>
      <c r="I3" s="61" t="s">
        <v>17</v>
      </c>
    </row>
    <row r="4" spans="1:10" x14ac:dyDescent="0.25">
      <c r="B4" s="33"/>
      <c r="C4" s="14"/>
      <c r="D4" s="14"/>
      <c r="E4" s="14"/>
      <c r="F4" s="62"/>
      <c r="G4" s="14"/>
      <c r="H4" s="62"/>
      <c r="I4" s="55"/>
    </row>
    <row r="5" spans="1:10" x14ac:dyDescent="0.25">
      <c r="B5" s="77">
        <v>1</v>
      </c>
      <c r="C5" s="127" t="s">
        <v>2</v>
      </c>
      <c r="D5" s="127"/>
      <c r="E5" s="127"/>
      <c r="F5" s="63"/>
      <c r="G5" s="74"/>
      <c r="H5" s="63"/>
      <c r="I5" s="107"/>
    </row>
    <row r="6" spans="1:10" x14ac:dyDescent="0.25">
      <c r="B6" s="77"/>
      <c r="C6" s="74"/>
      <c r="D6" s="127" t="s">
        <v>58</v>
      </c>
      <c r="E6" s="127"/>
      <c r="F6" s="63"/>
      <c r="G6" s="74"/>
      <c r="H6" s="63"/>
      <c r="I6" s="107"/>
    </row>
    <row r="7" spans="1:10" x14ac:dyDescent="0.25">
      <c r="B7" s="77"/>
      <c r="C7" s="74"/>
      <c r="D7" s="127" t="s">
        <v>57</v>
      </c>
      <c r="E7" s="127"/>
      <c r="F7" s="63"/>
      <c r="G7" s="74"/>
      <c r="H7" s="63"/>
      <c r="I7" s="107"/>
    </row>
    <row r="8" spans="1:10" x14ac:dyDescent="0.25">
      <c r="B8" s="77"/>
      <c r="C8" s="74"/>
      <c r="D8" s="128" t="s">
        <v>70</v>
      </c>
      <c r="E8" s="129"/>
      <c r="F8" s="63"/>
      <c r="G8" s="130"/>
      <c r="H8" s="63"/>
      <c r="I8" s="131"/>
    </row>
    <row r="9" spans="1:10" x14ac:dyDescent="0.25">
      <c r="B9" s="77"/>
      <c r="C9" s="74"/>
      <c r="D9" s="128"/>
      <c r="E9" s="129"/>
      <c r="F9" s="63"/>
      <c r="G9" s="130"/>
      <c r="H9" s="63"/>
      <c r="I9" s="131"/>
    </row>
    <row r="10" spans="1:10" x14ac:dyDescent="0.25">
      <c r="B10" s="33"/>
      <c r="C10" s="14"/>
      <c r="D10" s="14"/>
      <c r="E10" s="14"/>
      <c r="F10" s="63"/>
      <c r="G10" s="14"/>
      <c r="H10" s="63"/>
      <c r="I10" s="55"/>
    </row>
    <row r="11" spans="1:10" x14ac:dyDescent="0.25">
      <c r="B11" s="77">
        <v>2</v>
      </c>
      <c r="C11" s="127" t="s">
        <v>36</v>
      </c>
      <c r="D11" s="127"/>
      <c r="E11" s="127"/>
      <c r="F11" s="63"/>
      <c r="G11" s="74"/>
      <c r="H11" s="63"/>
      <c r="I11" s="107"/>
    </row>
    <row r="12" spans="1:10" x14ac:dyDescent="0.25">
      <c r="B12" s="33"/>
      <c r="C12" s="14"/>
      <c r="D12" s="14"/>
      <c r="E12" s="14"/>
      <c r="F12" s="63"/>
      <c r="G12" s="14"/>
      <c r="H12" s="63"/>
      <c r="I12" s="55"/>
    </row>
    <row r="13" spans="1:10" x14ac:dyDescent="0.25">
      <c r="B13" s="77">
        <v>3</v>
      </c>
      <c r="C13" s="127" t="s">
        <v>56</v>
      </c>
      <c r="D13" s="127"/>
      <c r="E13" s="127"/>
      <c r="F13" s="63"/>
      <c r="G13" s="74"/>
      <c r="H13" s="63"/>
      <c r="I13" s="107"/>
    </row>
    <row r="14" spans="1:10" x14ac:dyDescent="0.25">
      <c r="B14" s="33"/>
      <c r="C14" s="14"/>
      <c r="D14" s="14"/>
      <c r="E14" s="14"/>
      <c r="F14" s="63"/>
      <c r="G14" s="14"/>
      <c r="H14" s="63"/>
      <c r="I14" s="55"/>
    </row>
    <row r="15" spans="1:10" x14ac:dyDescent="0.25">
      <c r="B15" s="77">
        <v>4</v>
      </c>
      <c r="C15" s="127" t="s">
        <v>3</v>
      </c>
      <c r="D15" s="127"/>
      <c r="E15" s="127"/>
      <c r="F15" s="63"/>
      <c r="G15" s="74"/>
      <c r="H15" s="63"/>
      <c r="I15" s="107"/>
    </row>
    <row r="16" spans="1:10" x14ac:dyDescent="0.25">
      <c r="B16" s="77"/>
      <c r="C16" s="74"/>
      <c r="D16" s="127" t="s">
        <v>35</v>
      </c>
      <c r="E16" s="127"/>
      <c r="F16" s="63"/>
      <c r="G16" s="74"/>
      <c r="H16" s="63"/>
      <c r="I16" s="107"/>
    </row>
    <row r="17" spans="2:9" x14ac:dyDescent="0.25">
      <c r="B17" s="33"/>
      <c r="C17" s="14"/>
      <c r="D17" s="14"/>
      <c r="E17" s="14"/>
      <c r="F17" s="63"/>
      <c r="G17" s="14"/>
      <c r="H17" s="63"/>
      <c r="I17" s="55"/>
    </row>
    <row r="18" spans="2:9" x14ac:dyDescent="0.25">
      <c r="B18" s="77">
        <v>5</v>
      </c>
      <c r="C18" s="127" t="s">
        <v>34</v>
      </c>
      <c r="D18" s="127"/>
      <c r="E18" s="127"/>
      <c r="F18" s="63"/>
      <c r="G18" s="74"/>
      <c r="H18" s="63"/>
      <c r="I18" s="107"/>
    </row>
    <row r="19" spans="2:9" x14ac:dyDescent="0.25">
      <c r="B19" s="33"/>
      <c r="C19" s="14"/>
      <c r="D19" s="14"/>
      <c r="E19" s="14"/>
      <c r="F19" s="63"/>
      <c r="G19" s="14"/>
      <c r="H19" s="63"/>
      <c r="I19" s="55"/>
    </row>
    <row r="20" spans="2:9" x14ac:dyDescent="0.25">
      <c r="B20" s="77">
        <v>6</v>
      </c>
      <c r="C20" s="127" t="s">
        <v>4</v>
      </c>
      <c r="D20" s="127"/>
      <c r="E20" s="127"/>
      <c r="F20" s="63"/>
      <c r="G20" s="74"/>
      <c r="H20" s="63"/>
      <c r="I20" s="107"/>
    </row>
    <row r="21" spans="2:9" x14ac:dyDescent="0.25">
      <c r="B21" s="77"/>
      <c r="C21" s="110"/>
      <c r="D21" s="132" t="s">
        <v>66</v>
      </c>
      <c r="E21" s="133"/>
      <c r="F21" s="63"/>
      <c r="G21" s="74"/>
      <c r="H21" s="63"/>
      <c r="I21" s="107"/>
    </row>
    <row r="22" spans="2:9" x14ac:dyDescent="0.25">
      <c r="B22" s="77"/>
      <c r="C22" s="74"/>
      <c r="D22" s="127" t="s">
        <v>33</v>
      </c>
      <c r="E22" s="127"/>
      <c r="F22" s="63"/>
      <c r="G22" s="74"/>
      <c r="H22" s="63"/>
      <c r="I22" s="107"/>
    </row>
    <row r="23" spans="2:9" x14ac:dyDescent="0.25">
      <c r="B23" s="77"/>
      <c r="C23" s="74"/>
      <c r="D23" s="127" t="s">
        <v>32</v>
      </c>
      <c r="E23" s="127"/>
      <c r="F23" s="63"/>
      <c r="G23" s="74"/>
      <c r="H23" s="63"/>
      <c r="I23" s="107"/>
    </row>
    <row r="24" spans="2:9" x14ac:dyDescent="0.25">
      <c r="B24" s="77"/>
      <c r="C24" s="74"/>
      <c r="D24" s="127" t="s">
        <v>71</v>
      </c>
      <c r="E24" s="127"/>
      <c r="F24" s="63"/>
      <c r="G24" s="74"/>
      <c r="H24" s="63"/>
      <c r="I24" s="107"/>
    </row>
    <row r="25" spans="2:9" x14ac:dyDescent="0.25">
      <c r="B25" s="77"/>
      <c r="C25" s="74"/>
      <c r="D25" s="127" t="s">
        <v>31</v>
      </c>
      <c r="E25" s="127"/>
      <c r="F25" s="63"/>
      <c r="G25" s="74"/>
      <c r="H25" s="63"/>
      <c r="I25" s="107"/>
    </row>
    <row r="26" spans="2:9" x14ac:dyDescent="0.25">
      <c r="B26" s="77"/>
      <c r="C26" s="74"/>
      <c r="D26" s="127" t="s">
        <v>30</v>
      </c>
      <c r="E26" s="127"/>
      <c r="F26" s="63"/>
      <c r="G26" s="74"/>
      <c r="H26" s="63"/>
      <c r="I26" s="107"/>
    </row>
    <row r="27" spans="2:9" x14ac:dyDescent="0.25">
      <c r="B27" s="33"/>
      <c r="C27" s="14"/>
      <c r="D27" s="14"/>
      <c r="E27" s="14"/>
      <c r="F27" s="63"/>
      <c r="G27" s="14"/>
      <c r="H27" s="63"/>
      <c r="I27" s="55"/>
    </row>
    <row r="28" spans="2:9" x14ac:dyDescent="0.25">
      <c r="B28" s="77">
        <v>7</v>
      </c>
      <c r="C28" s="127" t="s">
        <v>29</v>
      </c>
      <c r="D28" s="127"/>
      <c r="E28" s="127"/>
      <c r="F28" s="63"/>
      <c r="G28" s="74"/>
      <c r="H28" s="63"/>
      <c r="I28" s="107"/>
    </row>
    <row r="29" spans="2:9" x14ac:dyDescent="0.25">
      <c r="B29" s="33"/>
      <c r="C29" s="14"/>
      <c r="D29" s="14"/>
      <c r="E29" s="14"/>
      <c r="F29" s="63"/>
      <c r="G29" s="14"/>
      <c r="H29" s="63"/>
      <c r="I29" s="55"/>
    </row>
    <row r="30" spans="2:9" x14ac:dyDescent="0.25">
      <c r="B30" s="77">
        <v>8</v>
      </c>
      <c r="C30" s="132" t="s">
        <v>67</v>
      </c>
      <c r="D30" s="127"/>
      <c r="E30" s="127"/>
      <c r="F30" s="63"/>
      <c r="G30" s="74"/>
      <c r="H30" s="63"/>
      <c r="I30" s="107"/>
    </row>
    <row r="31" spans="2:9" x14ac:dyDescent="0.25">
      <c r="B31" s="77"/>
      <c r="C31" s="74"/>
      <c r="D31" s="132" t="s">
        <v>68</v>
      </c>
      <c r="E31" s="127"/>
      <c r="F31" s="63"/>
      <c r="G31" s="74"/>
      <c r="H31" s="63"/>
      <c r="I31" s="107"/>
    </row>
    <row r="32" spans="2:9" x14ac:dyDescent="0.25">
      <c r="B32" s="33"/>
      <c r="C32" s="14"/>
      <c r="D32" s="14"/>
      <c r="E32" s="14"/>
      <c r="F32" s="63"/>
      <c r="G32" s="14"/>
      <c r="H32" s="63"/>
      <c r="I32" s="55"/>
    </row>
    <row r="33" spans="2:9" x14ac:dyDescent="0.25">
      <c r="B33" s="77">
        <v>9</v>
      </c>
      <c r="C33" s="128" t="s">
        <v>55</v>
      </c>
      <c r="D33" s="128"/>
      <c r="E33" s="129"/>
      <c r="F33" s="63"/>
      <c r="G33" s="134"/>
      <c r="H33" s="63"/>
      <c r="I33" s="135"/>
    </row>
    <row r="34" spans="2:9" x14ac:dyDescent="0.25">
      <c r="B34" s="77"/>
      <c r="C34" s="128"/>
      <c r="D34" s="128"/>
      <c r="E34" s="129"/>
      <c r="F34" s="63"/>
      <c r="G34" s="134"/>
      <c r="H34" s="63"/>
      <c r="I34" s="135"/>
    </row>
    <row r="35" spans="2:9" x14ac:dyDescent="0.25">
      <c r="B35" s="33"/>
      <c r="C35" s="14"/>
      <c r="D35" s="14"/>
      <c r="E35" s="14"/>
      <c r="F35" s="63"/>
      <c r="G35" s="14"/>
      <c r="H35" s="63"/>
      <c r="I35" s="55"/>
    </row>
    <row r="36" spans="2:9" x14ac:dyDescent="0.25">
      <c r="B36" s="77">
        <v>10</v>
      </c>
      <c r="C36" s="127" t="s">
        <v>28</v>
      </c>
      <c r="D36" s="127"/>
      <c r="E36" s="127"/>
      <c r="F36" s="63"/>
      <c r="G36" s="74"/>
      <c r="H36" s="63"/>
      <c r="I36" s="107"/>
    </row>
    <row r="37" spans="2:9" x14ac:dyDescent="0.25">
      <c r="B37" s="77"/>
      <c r="C37" s="74"/>
      <c r="D37" s="74" t="s">
        <v>5</v>
      </c>
      <c r="E37" s="113"/>
      <c r="F37" s="63"/>
      <c r="G37" s="74"/>
      <c r="H37" s="63"/>
      <c r="I37" s="107"/>
    </row>
    <row r="38" spans="2:9" x14ac:dyDescent="0.25">
      <c r="B38" s="77"/>
      <c r="C38" s="74"/>
      <c r="D38" s="74" t="s">
        <v>6</v>
      </c>
      <c r="E38" s="74"/>
      <c r="F38" s="63"/>
      <c r="G38" s="74"/>
      <c r="H38" s="63"/>
      <c r="I38" s="107"/>
    </row>
    <row r="39" spans="2:9" x14ac:dyDescent="0.25">
      <c r="B39" s="77"/>
      <c r="C39" s="74"/>
      <c r="D39" s="136" t="s">
        <v>69</v>
      </c>
      <c r="E39" s="137"/>
      <c r="F39" s="63"/>
      <c r="G39" s="74"/>
      <c r="H39" s="63"/>
      <c r="I39" s="107"/>
    </row>
    <row r="40" spans="2:9" x14ac:dyDescent="0.25">
      <c r="B40" s="33"/>
      <c r="C40" s="14"/>
      <c r="D40" s="14"/>
      <c r="E40" s="14"/>
      <c r="F40" s="63"/>
      <c r="G40" s="14"/>
      <c r="H40" s="63"/>
      <c r="I40" s="55"/>
    </row>
    <row r="41" spans="2:9" x14ac:dyDescent="0.25">
      <c r="B41" s="77">
        <v>11</v>
      </c>
      <c r="C41" s="128" t="s">
        <v>54</v>
      </c>
      <c r="D41" s="128"/>
      <c r="E41" s="129"/>
      <c r="F41" s="63"/>
      <c r="G41" s="134"/>
      <c r="H41" s="63"/>
      <c r="I41" s="135"/>
    </row>
    <row r="42" spans="2:9" x14ac:dyDescent="0.25">
      <c r="B42" s="77"/>
      <c r="C42" s="128"/>
      <c r="D42" s="128"/>
      <c r="E42" s="129"/>
      <c r="F42" s="63"/>
      <c r="G42" s="134"/>
      <c r="H42" s="63"/>
      <c r="I42" s="135"/>
    </row>
    <row r="43" spans="2:9" x14ac:dyDescent="0.25">
      <c r="B43" s="67"/>
      <c r="C43" s="68"/>
      <c r="D43" s="68"/>
      <c r="E43" s="68"/>
      <c r="F43" s="63"/>
      <c r="G43" s="14"/>
      <c r="H43" s="63"/>
      <c r="I43" s="55"/>
    </row>
    <row r="44" spans="2:9" x14ac:dyDescent="0.25">
      <c r="B44" s="67"/>
      <c r="C44" s="68"/>
      <c r="D44" s="68"/>
      <c r="E44" s="68"/>
      <c r="F44" s="63"/>
      <c r="G44" s="14"/>
      <c r="H44" s="63"/>
      <c r="I44" s="55"/>
    </row>
    <row r="45" spans="2:9" ht="13" thickBot="1" x14ac:dyDescent="0.3">
      <c r="B45" s="69"/>
      <c r="C45" s="70"/>
      <c r="D45" s="70"/>
      <c r="E45" s="70"/>
      <c r="F45" s="64"/>
      <c r="G45" s="44"/>
      <c r="H45" s="64"/>
      <c r="I45" s="57"/>
    </row>
  </sheetData>
  <mergeCells count="30">
    <mergeCell ref="G33:G34"/>
    <mergeCell ref="I33:I34"/>
    <mergeCell ref="G41:G42"/>
    <mergeCell ref="I41:I42"/>
    <mergeCell ref="C28:E28"/>
    <mergeCell ref="D31:E31"/>
    <mergeCell ref="C30:E30"/>
    <mergeCell ref="C36:E36"/>
    <mergeCell ref="C41:E42"/>
    <mergeCell ref="C33:E34"/>
    <mergeCell ref="D39:E39"/>
    <mergeCell ref="D26:E26"/>
    <mergeCell ref="D25:E25"/>
    <mergeCell ref="C15:E15"/>
    <mergeCell ref="D24:E24"/>
    <mergeCell ref="D23:E23"/>
    <mergeCell ref="D22:E22"/>
    <mergeCell ref="C20:E20"/>
    <mergeCell ref="C18:E18"/>
    <mergeCell ref="D16:E16"/>
    <mergeCell ref="D21:E21"/>
    <mergeCell ref="A1:I1"/>
    <mergeCell ref="C5:E5"/>
    <mergeCell ref="C11:E11"/>
    <mergeCell ref="C13:E13"/>
    <mergeCell ref="D7:E7"/>
    <mergeCell ref="D6:E6"/>
    <mergeCell ref="D8:E9"/>
    <mergeCell ref="G8:G9"/>
    <mergeCell ref="I8:I9"/>
  </mergeCells>
  <phoneticPr fontId="0" type="noConversion"/>
  <printOptions horizontalCentered="1"/>
  <pageMargins left="0.25" right="0.25" top="0.25" bottom="0.5" header="0.3" footer="0.3"/>
  <pageSetup scale="85" orientation="landscape" r:id="rId1"/>
  <headerFooter alignWithMargins="0">
    <oddFooter>&amp;CThe Violand System™   
 Created by Violand Management Associates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A1ABA8EB35D4097F029119238E93E" ma:contentTypeVersion="6" ma:contentTypeDescription="Create a new document." ma:contentTypeScope="" ma:versionID="6fda29e5bc78014eff25fee94f4f7834">
  <xsd:schema xmlns:xsd="http://www.w3.org/2001/XMLSchema" xmlns:xs="http://www.w3.org/2001/XMLSchema" xmlns:p="http://schemas.microsoft.com/office/2006/metadata/properties" xmlns:ns2="1cd710cd-8f74-4a64-9d25-498ed1b8748f" xmlns:ns3="06613dc0-e2ed-4a2e-9b99-250c4a80d613" targetNamespace="http://schemas.microsoft.com/office/2006/metadata/properties" ma:root="true" ma:fieldsID="898585e079117a1aae7f18f4d2450ecc" ns2:_="" ns3:_="">
    <xsd:import namespace="1cd710cd-8f74-4a64-9d25-498ed1b8748f"/>
    <xsd:import namespace="06613dc0-e2ed-4a2e-9b99-250c4a80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710cd-8f74-4a64-9d25-498ed1b874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13dc0-e2ed-4a2e-9b99-250c4a80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19570-FF7B-4780-8943-647377780B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d710cd-8f74-4a64-9d25-498ed1b8748f"/>
    <ds:schemaRef ds:uri="06613dc0-e2ed-4a2e-9b99-250c4a80d6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768323-4897-4665-8F17-B1EA2380D1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Functionality Req</vt:lpstr>
      <vt:lpstr>Hardware &amp; Network</vt:lpstr>
      <vt:lpstr>Demo Questions</vt:lpstr>
      <vt:lpstr>Vendor Support</vt:lpstr>
      <vt:lpstr>'Demo Questions'!Print_Area</vt:lpstr>
      <vt:lpstr>'Functionality Req'!Print_Area</vt:lpstr>
      <vt:lpstr>'Hardware &amp; Network'!Print_Area</vt:lpstr>
      <vt:lpstr>'Vendor Support'!Print_Area</vt:lpstr>
      <vt:lpstr>'Functionality Req'!Print_Titles</vt:lpstr>
      <vt:lpstr>'Vendor Support'!Print_Titles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Karen</cp:lastModifiedBy>
  <cp:lastPrinted>2022-02-03T21:43:47Z</cp:lastPrinted>
  <dcterms:created xsi:type="dcterms:W3CDTF">2007-04-18T20:31:48Z</dcterms:created>
  <dcterms:modified xsi:type="dcterms:W3CDTF">2022-02-03T21:56:27Z</dcterms:modified>
</cp:coreProperties>
</file>